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mc:AlternateContent xmlns:mc="http://schemas.openxmlformats.org/markup-compatibility/2006">
    <mc:Choice Requires="x15">
      <x15ac:absPath xmlns:x15ac="http://schemas.microsoft.com/office/spreadsheetml/2010/11/ac" url="C:\Users\drh\Desktop\"/>
    </mc:Choice>
  </mc:AlternateContent>
  <xr:revisionPtr revIDLastSave="0" documentId="8_{DA76DA0F-5056-4875-86E5-C6D9BE3D7683}" xr6:coauthVersionLast="47" xr6:coauthVersionMax="47" xr10:uidLastSave="{00000000-0000-0000-0000-000000000000}"/>
  <bookViews>
    <workbookView xWindow="-120" yWindow="-120" windowWidth="24240" windowHeight="13140" xr2:uid="{00000000-000D-0000-FFFF-FFFF00000000}"/>
  </bookViews>
  <sheets>
    <sheet name="施工进度表" sheetId="1" r:id="rId1"/>
  </sheets>
  <calcPr calcId="181029"/>
  <fileRecoveryPr repairLoad="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34" i="1" l="1"/>
  <c r="H35" i="1" s="1"/>
  <c r="H33" i="1"/>
  <c r="I33" i="1" s="1"/>
  <c r="I32" i="1"/>
  <c r="H6" i="1"/>
  <c r="H7" i="1" s="1"/>
  <c r="H8" i="1" s="1"/>
  <c r="I5" i="1"/>
  <c r="H9" i="1" l="1"/>
  <c r="I8" i="1"/>
  <c r="I7" i="1"/>
  <c r="I35" i="1"/>
  <c r="H36" i="1"/>
  <c r="I34" i="1"/>
  <c r="I6" i="1"/>
  <c r="H37" i="1" l="1"/>
  <c r="I36" i="1"/>
  <c r="H10" i="1"/>
  <c r="I9" i="1"/>
  <c r="H11" i="1" l="1"/>
  <c r="I10" i="1"/>
  <c r="I37" i="1"/>
  <c r="H38" i="1"/>
  <c r="H39" i="1" l="1"/>
  <c r="I38" i="1"/>
  <c r="H12" i="1"/>
  <c r="I11" i="1"/>
  <c r="H13" i="1" l="1"/>
  <c r="I12" i="1"/>
  <c r="I39" i="1"/>
  <c r="H40" i="1"/>
  <c r="H14" i="1" l="1"/>
  <c r="I13" i="1"/>
  <c r="H41" i="1"/>
  <c r="I40" i="1"/>
  <c r="I41" i="1" l="1"/>
  <c r="H42" i="1"/>
  <c r="H15" i="1"/>
  <c r="I14" i="1"/>
  <c r="H16" i="1" l="1"/>
  <c r="I15" i="1"/>
  <c r="H43" i="1"/>
  <c r="I42" i="1"/>
  <c r="I43" i="1" l="1"/>
  <c r="H44" i="1"/>
  <c r="H17" i="1"/>
  <c r="I16" i="1"/>
  <c r="H18" i="1" l="1"/>
  <c r="I17" i="1"/>
  <c r="H45" i="1"/>
  <c r="I44" i="1"/>
  <c r="I45" i="1" l="1"/>
  <c r="H46" i="1"/>
  <c r="H19" i="1"/>
  <c r="I18" i="1"/>
  <c r="H20" i="1" l="1"/>
  <c r="I19" i="1"/>
  <c r="H47" i="1"/>
  <c r="I46" i="1"/>
  <c r="I47" i="1" l="1"/>
  <c r="H48" i="1"/>
  <c r="H21" i="1"/>
  <c r="I20" i="1"/>
  <c r="H22" i="1" l="1"/>
  <c r="I21" i="1"/>
  <c r="H49" i="1"/>
  <c r="I48" i="1"/>
  <c r="I49" i="1" l="1"/>
  <c r="H50" i="1"/>
  <c r="H23" i="1"/>
  <c r="I22" i="1"/>
  <c r="H51" i="1" l="1"/>
  <c r="I50" i="1"/>
  <c r="H24" i="1"/>
  <c r="I23" i="1"/>
  <c r="H25" i="1" l="1"/>
  <c r="I24" i="1"/>
  <c r="I51" i="1"/>
  <c r="H52" i="1"/>
  <c r="H53" i="1" l="1"/>
  <c r="I52" i="1"/>
  <c r="H26" i="1"/>
  <c r="I25" i="1"/>
  <c r="H27" i="1" l="1"/>
  <c r="I26" i="1"/>
  <c r="I53" i="1"/>
  <c r="H54" i="1"/>
  <c r="H55" i="1" l="1"/>
  <c r="I55" i="1" s="1"/>
  <c r="I54" i="1"/>
  <c r="H28" i="1"/>
  <c r="I27" i="1"/>
  <c r="H29" i="1" l="1"/>
  <c r="I28" i="1"/>
  <c r="H30" i="1" l="1"/>
  <c r="I29" i="1"/>
  <c r="H31" i="1" l="1"/>
  <c r="I31" i="1" s="1"/>
  <c r="I30" i="1"/>
</calcChain>
</file>

<file path=xl/sharedStrings.xml><?xml version="1.0" encoding="utf-8"?>
<sst xmlns="http://schemas.openxmlformats.org/spreadsheetml/2006/main" count="270" uniqueCount="134">
  <si>
    <t>邢临高速2021年路面病害处治工程施工进度表</t>
  </si>
  <si>
    <t>日期</t>
  </si>
  <si>
    <t>计划施工段落</t>
  </si>
  <si>
    <t>实际施工段落</t>
  </si>
  <si>
    <t>单车道累计施工长度（m）</t>
  </si>
  <si>
    <t>占车道总长度       百分比（%）</t>
  </si>
  <si>
    <t>方向</t>
  </si>
  <si>
    <t>桩号段（车道）</t>
  </si>
  <si>
    <t>长度（m）</t>
  </si>
  <si>
    <t>邢台方向</t>
  </si>
  <si>
    <t>K362+988--K363+248（超车道）</t>
  </si>
  <si>
    <t>260m</t>
  </si>
  <si>
    <t>K363+248--K364+520（超车道）</t>
  </si>
  <si>
    <t>1272m</t>
  </si>
  <si>
    <t>K364+520--K366+500（超车道）</t>
  </si>
  <si>
    <t>2000m</t>
  </si>
  <si>
    <t>K364+520--K364+908（超车道）
K364+972--K365+580</t>
  </si>
  <si>
    <t>K365+580--K367+580（超车道）</t>
  </si>
  <si>
    <t>K365+580--K367+600（超车道）</t>
  </si>
  <si>
    <t>K362+892--K365+520（行车道）</t>
  </si>
  <si>
    <t>2628m</t>
  </si>
  <si>
    <t>K362+892--K364+600（行车道）</t>
  </si>
  <si>
    <t>K364+600--K366+500（行车道）</t>
  </si>
  <si>
    <t>1830m</t>
  </si>
  <si>
    <t>K364+600--K365+600(行车道)</t>
  </si>
  <si>
    <t>K365+600--K367+790（行车道）</t>
  </si>
  <si>
    <t>2189m</t>
  </si>
  <si>
    <t>K365+600--K367+600(行车道)</t>
  </si>
  <si>
    <t>K367+600--K369+434（超车道）</t>
  </si>
  <si>
    <t>1834m</t>
  </si>
  <si>
    <t>K367+600--K369+150（行车道）</t>
  </si>
  <si>
    <t>1550m</t>
  </si>
  <si>
    <t>K367+600--K369+200（行车道）</t>
  </si>
  <si>
    <t>K369+200--K369+854（行车道）
及平乡收费站出口半幅，平乡收费站
邢台方向入口半幅施工。</t>
  </si>
  <si>
    <t>654m</t>
  </si>
  <si>
    <t>K369+200--K369+854（行车道）
及平乡收费站出口加宽段施工</t>
  </si>
  <si>
    <t>K358+600--K359+550/
K369+434--K369+854（超车道）</t>
  </si>
  <si>
    <t>1370m+30m</t>
  </si>
  <si>
    <t>K358+600--K359+550（950m）实际（980m）/
K369+434--K369+854（超车道）</t>
  </si>
  <si>
    <t>K358+600--K359+550（行车道）
及平乡收费站入口加宽段半幅</t>
  </si>
  <si>
    <t>950m(实际980m)</t>
  </si>
  <si>
    <t>K358+600--K359+550（950m）实际（980m）
（行车道）及平乡收费站邢台方向上道口加宽段</t>
  </si>
  <si>
    <t>K401+000--K403+000（超车道）</t>
  </si>
  <si>
    <t>K401+000--K403+225（超车道）</t>
  </si>
  <si>
    <t>K400+000--K401+000/
K403+200--K403+800（超车道）</t>
  </si>
  <si>
    <t>1600m</t>
  </si>
  <si>
    <t>K400+000--K401+000/
K403+200--K403+700（超车道）</t>
  </si>
  <si>
    <t>K403+700--K405+356（超车道）</t>
  </si>
  <si>
    <t>1656m</t>
  </si>
  <si>
    <t>K400+000--K402+000（行车道）</t>
  </si>
  <si>
    <t>K400+000--K401+500（行车道）</t>
  </si>
  <si>
    <t>K401+500--K404+000（行车道）</t>
  </si>
  <si>
    <t>2500m</t>
  </si>
  <si>
    <t>K401+500--K404+700（行车道）</t>
  </si>
  <si>
    <t>K404+700--K405+356（行车道）
及南和互通加宽段半幅施工</t>
  </si>
  <si>
    <t>656m</t>
  </si>
  <si>
    <t>临清方向</t>
  </si>
  <si>
    <t>K407+600--K407+790（超车道）零星挖补和K395+700--K395+580（行车道）
路面施工，及南和互通加宽段入口半幅</t>
  </si>
  <si>
    <t>约800m</t>
  </si>
  <si>
    <t>K407+640--K407+690（超车道）上中面层挖补，南和互通临清方向出口加宽段半幅及入口加宽段半幅；
K395+720--K395+570，K395+200--K395+420
（行车道）面层铺装及中面层挖补。</t>
  </si>
  <si>
    <t>K397+021--K400+000（超车道）</t>
  </si>
  <si>
    <t>2750m</t>
  </si>
  <si>
    <t>K397+021--K400+000（行车道）</t>
  </si>
  <si>
    <t>K366+980-K367+180/
K366+800-K366+850（行车道）
及广宗互通临清方向出入口加宽段路面施工</t>
  </si>
  <si>
    <t>250m</t>
  </si>
  <si>
    <t>K366+980-K367+180（225m）/
K366+800-K366+850（行车道）
及广宗互通临清方向出入口加宽段路面施工</t>
  </si>
  <si>
    <t>南和互通临清方向入口加宽段，
广宗收费站临清方向出入口加宽段半幅及邢台方向出入口加宽段半幅。</t>
  </si>
  <si>
    <t>1500m</t>
  </si>
  <si>
    <t>南和互通临清方向入口加宽段半幅，广宗互通临清方向出入口加宽段半幅，完成增加
K395+023-K395+200行车道面层及中面层3米宽。</t>
  </si>
  <si>
    <t>K384+620-K384+880/K383+865-K384+070/K383+515-K383+680
/K382+650-K383+350（行车道）</t>
  </si>
  <si>
    <t>1350m</t>
  </si>
  <si>
    <t>K384+620-K384+880/K383+865-K384+095（面层车辙处理增加25米）/K383+515-K383+680/
K382+650-K383+350（行车道）</t>
  </si>
  <si>
    <t>K385+004-K385+350/
K387+288-K387+910（行车道）</t>
  </si>
  <si>
    <t>968m</t>
  </si>
  <si>
    <t>K385+004-K385+350(行车道,实际404米)/K387+288-K387+910（行车道）</t>
  </si>
  <si>
    <t>广宗收费站互通临清方向入口匝道路面施工</t>
  </si>
  <si>
    <t>322m</t>
  </si>
  <si>
    <t>广宗收费站互通临清方向入口匝道路面施工长度271米，广场路面施工51米</t>
  </si>
  <si>
    <t>广宗收费站互通匝道邢台方向入口及广场路面施工</t>
  </si>
  <si>
    <t>700m</t>
  </si>
  <si>
    <t>广宗收费站互通邢台方向上道匝道路面施工</t>
  </si>
  <si>
    <t>广宗收费站邢台方向出入口加宽段半幅路面施工</t>
  </si>
  <si>
    <t>/</t>
  </si>
  <si>
    <t>广宗收费站互通邢台方向出入口加宽段半幅施工</t>
  </si>
  <si>
    <t>K397+021-K397+905/
K398+660-K398+820/
K399+050-K399+250（行车道）</t>
  </si>
  <si>
    <t>1244m</t>
  </si>
  <si>
    <t>K408+370-K408+120（行车道）/
K397+021-K397+905（超车道）</t>
  </si>
  <si>
    <t>1134m</t>
  </si>
  <si>
    <t>K408+120-K407+550（行车道）</t>
  </si>
  <si>
    <t>570m</t>
  </si>
  <si>
    <t>K407+200-K408+120/K406+630-K406+680</t>
  </si>
  <si>
    <t>K382+550-K382+750/
K391+340-K391+490/
K393+506-K393+710（行车道）</t>
  </si>
  <si>
    <t>554m</t>
  </si>
  <si>
    <t>K389+760-K386+450（行车道）
（7小段）</t>
  </si>
  <si>
    <t>822m</t>
  </si>
  <si>
    <t>K387+288-K387+420、K387+590-K387+645、
K387+730-K387+890、K388+145-K388+210、
K389+530-K389+760、</t>
  </si>
  <si>
    <t>K387+260桥面行车道，
K386+450-K386+580/
K386+657-K386+707行车道，
K384+942/
K384+377桥面行车道。</t>
  </si>
  <si>
    <t>832m</t>
  </si>
  <si>
    <t>K387+260桥面行车道，
K386+450-K386+580/
K386+657-K386+707行车道，
K384+942/K384+377桥面行车道。</t>
  </si>
  <si>
    <t>K384+377；
K380+050-K380+000；
K378+500-K378+350；
K376+210-K376+140；
K369+462（行车道）</t>
  </si>
  <si>
    <t>510m</t>
  </si>
  <si>
    <t>K356+658、
K356+278、K352+862（行车道）</t>
  </si>
  <si>
    <t>138m</t>
  </si>
  <si>
    <t>K356+658、
K356+278、K352+862（超车道）</t>
  </si>
  <si>
    <t>K313+300-K313+100、
K312+515（行车道）</t>
  </si>
  <si>
    <t>213m</t>
  </si>
  <si>
    <t>K338+020、
K342+876（超车道）</t>
  </si>
  <si>
    <t>84.9m</t>
  </si>
  <si>
    <t>K338+020、
K342+876（行车道）</t>
  </si>
  <si>
    <t>K338+020
（行车道及应急车道）</t>
  </si>
  <si>
    <t>13m</t>
  </si>
  <si>
    <t>K381+400（超车道）</t>
  </si>
  <si>
    <t>180m</t>
  </si>
  <si>
    <t>K381+400、K382+205（行车道）</t>
  </si>
  <si>
    <t>340m</t>
  </si>
  <si>
    <t>K383+840、K384+377、K384+942
（超车道）</t>
  </si>
  <si>
    <t>324m</t>
  </si>
  <si>
    <t>K383+840、K384+377、K384+942</t>
  </si>
  <si>
    <t>K369+462桥头跳车(超车道)、
K357+899桥面(超车道)、K369+462桥头跳车(行车道)、K357+899桥面(行车道)</t>
  </si>
  <si>
    <t>320m</t>
  </si>
  <si>
    <t>K369+462桥头跳车(超车道)、
K357+899桥面(超车道)、K369+462桥头跳车
(行车道)、K357+899桥面(行车道)</t>
  </si>
  <si>
    <t>广宗收费站互通匝道</t>
  </si>
  <si>
    <t>370m</t>
  </si>
  <si>
    <t>550m</t>
  </si>
  <si>
    <t>K383+840、K384+377、K384+942
（行车道）</t>
  </si>
  <si>
    <t>邢台南出口匝道</t>
  </si>
  <si>
    <t>540m</t>
  </si>
  <si>
    <t>k376+140-k376+210/k378+350-k378+500/k378+688桥面(行车道)</t>
  </si>
  <si>
    <t>460m</t>
  </si>
  <si>
    <t>k387-260/k382+205/k381+400
桥面（超车道）</t>
  </si>
  <si>
    <t>392m</t>
  </si>
  <si>
    <t>k382+205（行车道）、广宗邢台方向出入口加宽段半幅</t>
  </si>
  <si>
    <t>160m</t>
  </si>
  <si>
    <t>k407+760-k406+600超车道标线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</si>
</sst>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8" formatCode="0_ "/>
    <numFmt numFmtId="179" formatCode="0.0%"/>
  </numFmts>
  <fonts count="4" x14ac:knownFonts="1">
    <font>
      <sz val="11"/>
      <color theme="1"/>
      <name val="宋体"/>
      <charset val="134"/>
      <scheme val="minor"/>
    </font>
    <font>
      <sz val="24"/>
      <color theme="1"/>
      <name val="宋体"/>
      <family val="3"/>
      <charset val="134"/>
      <scheme val="minor"/>
    </font>
    <font>
      <sz val="11"/>
      <color theme="1"/>
      <name val="宋体"/>
      <family val="3"/>
      <charset val="134"/>
      <scheme val="minor"/>
    </font>
    <font>
      <sz val="9"/>
      <name val="宋体"/>
      <family val="3"/>
      <charset val="134"/>
      <scheme val="minor"/>
    </font>
  </fonts>
  <fills count="2">
    <fill>
      <patternFill patternType="none"/>
    </fill>
    <fill>
      <patternFill patternType="gray125"/>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19">
    <xf numFmtId="0" fontId="0" fillId="0" borderId="0" xfId="0">
      <alignment vertical="center"/>
    </xf>
    <xf numFmtId="0" fontId="0" fillId="0" borderId="1" xfId="0" applyBorder="1" applyAlignment="1">
      <alignment horizontal="center" vertical="center"/>
    </xf>
    <xf numFmtId="0" fontId="0" fillId="0" borderId="6"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9" fontId="0" fillId="0" borderId="1" xfId="0" applyNumberFormat="1" applyBorder="1" applyAlignment="1">
      <alignment horizontal="center" vertical="center" wrapText="1"/>
    </xf>
    <xf numFmtId="10" fontId="0" fillId="0" borderId="0" xfId="0" applyNumberFormat="1">
      <alignment vertical="center"/>
    </xf>
    <xf numFmtId="0" fontId="0" fillId="0" borderId="0" xfId="0" applyNumberFormat="1" applyFont="1" applyFill="1" applyBorder="1" applyAlignment="1" applyProtection="1">
      <alignment vertical="center"/>
    </xf>
    <xf numFmtId="178" fontId="0" fillId="0" borderId="0" xfId="1" applyNumberFormat="1">
      <alignment vertical="center"/>
    </xf>
    <xf numFmtId="179" fontId="0" fillId="0" borderId="1" xfId="0" applyNumberFormat="1" applyBorder="1" applyAlignment="1">
      <alignment horizontal="center" vertical="center" wrapText="1"/>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1" fillId="0" borderId="1" xfId="0" applyFont="1" applyBorder="1" applyAlignment="1">
      <alignment horizontal="center" vertical="center"/>
    </xf>
  </cellXfs>
  <cellStyles count="2">
    <cellStyle name="百分比" xfId="1" builtinId="5"/>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8"/>
  <sheetViews>
    <sheetView tabSelected="1" workbookViewId="0">
      <selection activeCell="E58" sqref="E58"/>
    </sheetView>
  </sheetViews>
  <sheetFormatPr defaultColWidth="9" defaultRowHeight="13.5" x14ac:dyDescent="0.15"/>
  <cols>
    <col min="1" max="1" width="11.5" customWidth="1"/>
    <col min="2" max="2" width="13.5" customWidth="1"/>
    <col min="3" max="3" width="34.75" customWidth="1"/>
    <col min="4" max="4" width="11.875" customWidth="1"/>
    <col min="5" max="5" width="10.75" customWidth="1"/>
    <col min="6" max="6" width="42.125" customWidth="1"/>
    <col min="7" max="7" width="11.125" customWidth="1"/>
    <col min="8" max="8" width="12.5" customWidth="1"/>
    <col min="9" max="9" width="12.875" customWidth="1"/>
    <col min="11" max="12" width="12.625"/>
  </cols>
  <sheetData>
    <row r="1" spans="1:12" ht="24.95" customHeight="1" x14ac:dyDescent="0.15">
      <c r="A1" s="18" t="s">
        <v>0</v>
      </c>
      <c r="B1" s="18"/>
      <c r="C1" s="18"/>
      <c r="D1" s="18"/>
      <c r="E1" s="18"/>
      <c r="F1" s="18"/>
      <c r="G1" s="18"/>
      <c r="H1" s="18"/>
      <c r="I1" s="18"/>
    </row>
    <row r="2" spans="1:12" ht="24.95" customHeight="1" x14ac:dyDescent="0.15">
      <c r="A2" s="18"/>
      <c r="B2" s="18"/>
      <c r="C2" s="18"/>
      <c r="D2" s="18"/>
      <c r="E2" s="18"/>
      <c r="F2" s="18"/>
      <c r="G2" s="18"/>
      <c r="H2" s="18"/>
      <c r="I2" s="18"/>
    </row>
    <row r="3" spans="1:12" ht="24.95" customHeight="1" x14ac:dyDescent="0.15">
      <c r="A3" s="14" t="s">
        <v>1</v>
      </c>
      <c r="B3" s="11" t="s">
        <v>2</v>
      </c>
      <c r="C3" s="12"/>
      <c r="D3" s="13"/>
      <c r="E3" s="11" t="s">
        <v>3</v>
      </c>
      <c r="F3" s="12"/>
      <c r="G3" s="13"/>
      <c r="H3" s="16" t="s">
        <v>4</v>
      </c>
      <c r="I3" s="16" t="s">
        <v>5</v>
      </c>
    </row>
    <row r="4" spans="1:12" ht="30" customHeight="1" x14ac:dyDescent="0.15">
      <c r="A4" s="15"/>
      <c r="B4" s="1" t="s">
        <v>6</v>
      </c>
      <c r="C4" s="1" t="s">
        <v>7</v>
      </c>
      <c r="D4" s="1" t="s">
        <v>8</v>
      </c>
      <c r="E4" s="1" t="s">
        <v>6</v>
      </c>
      <c r="F4" s="1" t="s">
        <v>7</v>
      </c>
      <c r="G4" s="1" t="s">
        <v>8</v>
      </c>
      <c r="H4" s="17"/>
      <c r="I4" s="17"/>
    </row>
    <row r="5" spans="1:12" ht="30" customHeight="1" x14ac:dyDescent="0.15">
      <c r="A5" s="3">
        <v>44363</v>
      </c>
      <c r="B5" s="1" t="s">
        <v>9</v>
      </c>
      <c r="C5" s="1" t="s">
        <v>10</v>
      </c>
      <c r="D5" s="1" t="s">
        <v>11</v>
      </c>
      <c r="E5" s="1" t="s">
        <v>9</v>
      </c>
      <c r="F5" s="1" t="s">
        <v>10</v>
      </c>
      <c r="G5" s="1">
        <v>260</v>
      </c>
      <c r="H5" s="2">
        <v>260</v>
      </c>
      <c r="I5" s="6">
        <f>H5/47867.9</f>
        <v>5.4316149235709103E-3</v>
      </c>
      <c r="L5" s="7"/>
    </row>
    <row r="6" spans="1:12" ht="30" customHeight="1" x14ac:dyDescent="0.15">
      <c r="A6" s="3">
        <v>44367</v>
      </c>
      <c r="B6" s="1" t="s">
        <v>9</v>
      </c>
      <c r="C6" s="1" t="s">
        <v>12</v>
      </c>
      <c r="D6" s="1" t="s">
        <v>13</v>
      </c>
      <c r="E6" s="1" t="s">
        <v>9</v>
      </c>
      <c r="F6" s="1" t="s">
        <v>12</v>
      </c>
      <c r="G6" s="1">
        <v>1272</v>
      </c>
      <c r="H6" s="2">
        <f>H5+G6</f>
        <v>1532</v>
      </c>
      <c r="I6" s="6">
        <f t="shared" ref="I6:I54" si="0">H6/47867.9</f>
        <v>3.2004746395810135E-2</v>
      </c>
      <c r="L6" s="7"/>
    </row>
    <row r="7" spans="1:12" ht="33" customHeight="1" x14ac:dyDescent="0.15">
      <c r="A7" s="3">
        <v>44368</v>
      </c>
      <c r="B7" s="1" t="s">
        <v>9</v>
      </c>
      <c r="C7" s="1" t="s">
        <v>14</v>
      </c>
      <c r="D7" s="4" t="s">
        <v>15</v>
      </c>
      <c r="E7" s="1" t="s">
        <v>9</v>
      </c>
      <c r="F7" s="4" t="s">
        <v>16</v>
      </c>
      <c r="G7" s="4">
        <v>1027</v>
      </c>
      <c r="H7" s="2">
        <f>H6+G7</f>
        <v>2559</v>
      </c>
      <c r="I7" s="6">
        <f t="shared" si="0"/>
        <v>5.3459625343915233E-2</v>
      </c>
      <c r="K7" s="8"/>
    </row>
    <row r="8" spans="1:12" ht="36" customHeight="1" x14ac:dyDescent="0.15">
      <c r="A8" s="3">
        <v>44369</v>
      </c>
      <c r="B8" s="1" t="s">
        <v>9</v>
      </c>
      <c r="C8" s="1" t="s">
        <v>17</v>
      </c>
      <c r="D8" s="4" t="s">
        <v>15</v>
      </c>
      <c r="E8" s="1" t="s">
        <v>9</v>
      </c>
      <c r="F8" s="4" t="s">
        <v>18</v>
      </c>
      <c r="G8" s="4">
        <v>2020</v>
      </c>
      <c r="H8" s="2">
        <f>H7+G8</f>
        <v>4579</v>
      </c>
      <c r="I8" s="6">
        <f t="shared" si="0"/>
        <v>9.5659095134735389E-2</v>
      </c>
    </row>
    <row r="9" spans="1:12" ht="35.1" customHeight="1" x14ac:dyDescent="0.15">
      <c r="A9" s="3">
        <v>44370</v>
      </c>
      <c r="B9" s="1" t="s">
        <v>9</v>
      </c>
      <c r="C9" s="4" t="s">
        <v>19</v>
      </c>
      <c r="D9" s="4" t="s">
        <v>20</v>
      </c>
      <c r="E9" s="1" t="s">
        <v>9</v>
      </c>
      <c r="F9" s="4" t="s">
        <v>21</v>
      </c>
      <c r="G9" s="4">
        <v>1708</v>
      </c>
      <c r="H9" s="4">
        <f t="shared" ref="H9:H16" si="1">H8+G9</f>
        <v>6287</v>
      </c>
      <c r="I9" s="6">
        <f t="shared" si="0"/>
        <v>0.13134062701727045</v>
      </c>
    </row>
    <row r="10" spans="1:12" ht="35.1" customHeight="1" x14ac:dyDescent="0.15">
      <c r="A10" s="3">
        <v>44384</v>
      </c>
      <c r="B10" s="1" t="s">
        <v>9</v>
      </c>
      <c r="C10" s="4" t="s">
        <v>22</v>
      </c>
      <c r="D10" s="4" t="s">
        <v>23</v>
      </c>
      <c r="E10" s="1" t="s">
        <v>9</v>
      </c>
      <c r="F10" s="4" t="s">
        <v>24</v>
      </c>
      <c r="G10" s="4">
        <v>1000</v>
      </c>
      <c r="H10" s="4">
        <f t="shared" si="1"/>
        <v>7287</v>
      </c>
      <c r="I10" s="6">
        <f t="shared" si="0"/>
        <v>0.15223145364638932</v>
      </c>
    </row>
    <row r="11" spans="1:12" ht="35.1" customHeight="1" x14ac:dyDescent="0.15">
      <c r="A11" s="3">
        <v>44385</v>
      </c>
      <c r="B11" s="1" t="s">
        <v>9</v>
      </c>
      <c r="C11" s="4" t="s">
        <v>25</v>
      </c>
      <c r="D11" s="4" t="s">
        <v>26</v>
      </c>
      <c r="E11" s="1" t="s">
        <v>9</v>
      </c>
      <c r="F11" s="4" t="s">
        <v>27</v>
      </c>
      <c r="G11" s="4">
        <v>2000</v>
      </c>
      <c r="H11" s="4">
        <f t="shared" si="1"/>
        <v>9287</v>
      </c>
      <c r="I11" s="6">
        <f t="shared" si="0"/>
        <v>0.19401310690462711</v>
      </c>
    </row>
    <row r="12" spans="1:12" ht="35.1" customHeight="1" x14ac:dyDescent="0.15">
      <c r="A12" s="3">
        <v>44387</v>
      </c>
      <c r="B12" s="1" t="s">
        <v>9</v>
      </c>
      <c r="C12" s="4" t="s">
        <v>28</v>
      </c>
      <c r="D12" s="4" t="s">
        <v>29</v>
      </c>
      <c r="E12" s="1" t="s">
        <v>9</v>
      </c>
      <c r="F12" s="4" t="s">
        <v>28</v>
      </c>
      <c r="G12" s="4">
        <v>1834</v>
      </c>
      <c r="H12" s="4">
        <f t="shared" si="1"/>
        <v>11121</v>
      </c>
      <c r="I12" s="6">
        <f t="shared" si="0"/>
        <v>0.23232688294243115</v>
      </c>
    </row>
    <row r="13" spans="1:12" ht="35.1" customHeight="1" x14ac:dyDescent="0.15">
      <c r="A13" s="3">
        <v>44390</v>
      </c>
      <c r="B13" s="1" t="s">
        <v>9</v>
      </c>
      <c r="C13" s="4" t="s">
        <v>30</v>
      </c>
      <c r="D13" s="5" t="s">
        <v>31</v>
      </c>
      <c r="E13" s="1" t="s">
        <v>9</v>
      </c>
      <c r="F13" s="4" t="s">
        <v>32</v>
      </c>
      <c r="G13" s="4">
        <v>1600</v>
      </c>
      <c r="H13" s="4">
        <f t="shared" si="1"/>
        <v>12721</v>
      </c>
      <c r="I13" s="6">
        <f t="shared" si="0"/>
        <v>0.26575220554902135</v>
      </c>
    </row>
    <row r="14" spans="1:12" ht="47.1" customHeight="1" x14ac:dyDescent="0.15">
      <c r="A14" s="3">
        <v>44391</v>
      </c>
      <c r="B14" s="1" t="s">
        <v>9</v>
      </c>
      <c r="C14" s="4" t="s">
        <v>33</v>
      </c>
      <c r="D14" s="4" t="s">
        <v>34</v>
      </c>
      <c r="E14" s="1" t="s">
        <v>9</v>
      </c>
      <c r="F14" s="4" t="s">
        <v>35</v>
      </c>
      <c r="G14" s="4">
        <v>654</v>
      </c>
      <c r="H14" s="4">
        <f t="shared" si="1"/>
        <v>13375</v>
      </c>
      <c r="I14" s="6">
        <f t="shared" si="0"/>
        <v>0.27941480616446512</v>
      </c>
    </row>
    <row r="15" spans="1:12" ht="35.1" customHeight="1" x14ac:dyDescent="0.15">
      <c r="A15" s="3">
        <v>44392</v>
      </c>
      <c r="B15" s="1" t="s">
        <v>9</v>
      </c>
      <c r="C15" s="4" t="s">
        <v>36</v>
      </c>
      <c r="D15" s="4" t="s">
        <v>37</v>
      </c>
      <c r="E15" s="1" t="s">
        <v>9</v>
      </c>
      <c r="F15" s="4" t="s">
        <v>38</v>
      </c>
      <c r="G15" s="4">
        <v>1400</v>
      </c>
      <c r="H15" s="4">
        <f t="shared" si="1"/>
        <v>14775</v>
      </c>
      <c r="I15" s="6">
        <f t="shared" si="0"/>
        <v>0.30866196344523156</v>
      </c>
    </row>
    <row r="16" spans="1:12" ht="35.1" customHeight="1" x14ac:dyDescent="0.15">
      <c r="A16" s="3">
        <v>44393</v>
      </c>
      <c r="B16" s="1" t="s">
        <v>9</v>
      </c>
      <c r="C16" s="4" t="s">
        <v>39</v>
      </c>
      <c r="D16" s="4" t="s">
        <v>40</v>
      </c>
      <c r="E16" s="1" t="s">
        <v>9</v>
      </c>
      <c r="F16" s="4" t="s">
        <v>41</v>
      </c>
      <c r="G16" s="4">
        <v>980</v>
      </c>
      <c r="H16" s="4">
        <f t="shared" si="1"/>
        <v>15755</v>
      </c>
      <c r="I16" s="6">
        <f t="shared" si="0"/>
        <v>0.32913497354176807</v>
      </c>
    </row>
    <row r="17" spans="1:11" ht="35.1" customHeight="1" x14ac:dyDescent="0.15">
      <c r="A17" s="3">
        <v>44397</v>
      </c>
      <c r="B17" s="1" t="s">
        <v>9</v>
      </c>
      <c r="C17" s="4" t="s">
        <v>42</v>
      </c>
      <c r="D17" s="4" t="s">
        <v>15</v>
      </c>
      <c r="E17" s="1" t="s">
        <v>9</v>
      </c>
      <c r="F17" s="4" t="s">
        <v>43</v>
      </c>
      <c r="G17" s="4">
        <v>2225</v>
      </c>
      <c r="H17" s="4">
        <f>G17+H16</f>
        <v>17980</v>
      </c>
      <c r="I17" s="6">
        <f t="shared" si="0"/>
        <v>0.3756170627915576</v>
      </c>
    </row>
    <row r="18" spans="1:11" ht="35.1" customHeight="1" x14ac:dyDescent="0.15">
      <c r="A18" s="3">
        <v>44401</v>
      </c>
      <c r="B18" s="1" t="s">
        <v>9</v>
      </c>
      <c r="C18" s="4" t="s">
        <v>44</v>
      </c>
      <c r="D18" s="4" t="s">
        <v>45</v>
      </c>
      <c r="E18" s="1" t="s">
        <v>9</v>
      </c>
      <c r="F18" s="4" t="s">
        <v>46</v>
      </c>
      <c r="G18" s="4">
        <v>1500</v>
      </c>
      <c r="H18" s="4">
        <f t="shared" ref="H18:H31" si="2">H17+G18</f>
        <v>19480</v>
      </c>
      <c r="I18" s="6">
        <f t="shared" si="0"/>
        <v>0.40695330273523594</v>
      </c>
    </row>
    <row r="19" spans="1:11" ht="35.1" customHeight="1" x14ac:dyDescent="0.15">
      <c r="A19" s="3">
        <v>44402</v>
      </c>
      <c r="B19" s="1" t="s">
        <v>9</v>
      </c>
      <c r="C19" s="4" t="s">
        <v>47</v>
      </c>
      <c r="D19" s="4" t="s">
        <v>48</v>
      </c>
      <c r="E19" s="1" t="s">
        <v>9</v>
      </c>
      <c r="F19" s="4" t="s">
        <v>47</v>
      </c>
      <c r="G19" s="4">
        <v>1656</v>
      </c>
      <c r="H19" s="4">
        <f t="shared" si="2"/>
        <v>21136</v>
      </c>
      <c r="I19" s="6">
        <f t="shared" si="0"/>
        <v>0.44154851163305681</v>
      </c>
    </row>
    <row r="20" spans="1:11" ht="35.1" customHeight="1" x14ac:dyDescent="0.15">
      <c r="A20" s="3">
        <v>44403</v>
      </c>
      <c r="B20" s="1" t="s">
        <v>9</v>
      </c>
      <c r="C20" s="4" t="s">
        <v>49</v>
      </c>
      <c r="D20" s="4" t="s">
        <v>15</v>
      </c>
      <c r="E20" s="1" t="s">
        <v>9</v>
      </c>
      <c r="F20" s="4" t="s">
        <v>50</v>
      </c>
      <c r="G20" s="4">
        <v>1500</v>
      </c>
      <c r="H20" s="4">
        <f t="shared" si="2"/>
        <v>22636</v>
      </c>
      <c r="I20" s="6">
        <f t="shared" si="0"/>
        <v>0.47288475157673515</v>
      </c>
    </row>
    <row r="21" spans="1:11" ht="35.1" customHeight="1" x14ac:dyDescent="0.15">
      <c r="A21" s="3">
        <v>44404</v>
      </c>
      <c r="B21" s="1" t="s">
        <v>9</v>
      </c>
      <c r="C21" s="4" t="s">
        <v>51</v>
      </c>
      <c r="D21" s="4" t="s">
        <v>52</v>
      </c>
      <c r="E21" s="1" t="s">
        <v>9</v>
      </c>
      <c r="F21" s="4" t="s">
        <v>53</v>
      </c>
      <c r="G21" s="4">
        <v>3200</v>
      </c>
      <c r="H21" s="4">
        <f t="shared" si="2"/>
        <v>25836</v>
      </c>
      <c r="I21" s="6">
        <f t="shared" si="0"/>
        <v>0.53973539678991556</v>
      </c>
      <c r="K21" s="9"/>
    </row>
    <row r="22" spans="1:11" ht="35.1" customHeight="1" x14ac:dyDescent="0.15">
      <c r="A22" s="3">
        <v>44407</v>
      </c>
      <c r="B22" s="1" t="s">
        <v>9</v>
      </c>
      <c r="C22" s="4" t="s">
        <v>54</v>
      </c>
      <c r="D22" s="4" t="s">
        <v>55</v>
      </c>
      <c r="E22" s="4" t="s">
        <v>9</v>
      </c>
      <c r="F22" s="4" t="s">
        <v>54</v>
      </c>
      <c r="G22" s="4">
        <v>656</v>
      </c>
      <c r="H22" s="4">
        <f t="shared" si="2"/>
        <v>26492</v>
      </c>
      <c r="I22" s="6">
        <f t="shared" si="0"/>
        <v>0.55343977905861752</v>
      </c>
    </row>
    <row r="23" spans="1:11" ht="67.5" x14ac:dyDescent="0.15">
      <c r="A23" s="3">
        <v>44408</v>
      </c>
      <c r="B23" s="1" t="s">
        <v>56</v>
      </c>
      <c r="C23" s="4" t="s">
        <v>57</v>
      </c>
      <c r="D23" s="4" t="s">
        <v>58</v>
      </c>
      <c r="E23" s="1" t="s">
        <v>56</v>
      </c>
      <c r="F23" s="4" t="s">
        <v>59</v>
      </c>
      <c r="G23" s="4">
        <v>420</v>
      </c>
      <c r="H23" s="4">
        <f t="shared" si="2"/>
        <v>26912</v>
      </c>
      <c r="I23" s="6">
        <f t="shared" si="0"/>
        <v>0.56221392624284749</v>
      </c>
    </row>
    <row r="24" spans="1:11" ht="35.1" customHeight="1" x14ac:dyDescent="0.15">
      <c r="A24" s="3">
        <v>44409</v>
      </c>
      <c r="B24" s="1" t="s">
        <v>9</v>
      </c>
      <c r="C24" s="4" t="s">
        <v>60</v>
      </c>
      <c r="D24" s="4" t="s">
        <v>61</v>
      </c>
      <c r="E24" s="1" t="s">
        <v>9</v>
      </c>
      <c r="F24" s="4" t="s">
        <v>60</v>
      </c>
      <c r="G24" s="4">
        <v>2750</v>
      </c>
      <c r="H24" s="4">
        <f t="shared" si="2"/>
        <v>29662</v>
      </c>
      <c r="I24" s="6">
        <f t="shared" si="0"/>
        <v>0.61966369947292443</v>
      </c>
    </row>
    <row r="25" spans="1:11" ht="35.1" customHeight="1" x14ac:dyDescent="0.15">
      <c r="A25" s="3">
        <v>44410</v>
      </c>
      <c r="B25" s="1" t="s">
        <v>9</v>
      </c>
      <c r="C25" s="4" t="s">
        <v>62</v>
      </c>
      <c r="D25" s="4" t="s">
        <v>61</v>
      </c>
      <c r="E25" s="1" t="s">
        <v>9</v>
      </c>
      <c r="F25" s="4" t="s">
        <v>62</v>
      </c>
      <c r="G25" s="4">
        <v>2750</v>
      </c>
      <c r="H25" s="4">
        <f t="shared" si="2"/>
        <v>32412</v>
      </c>
      <c r="I25" s="6">
        <f t="shared" si="0"/>
        <v>0.67711347270300137</v>
      </c>
    </row>
    <row r="26" spans="1:11" ht="54" customHeight="1" x14ac:dyDescent="0.15">
      <c r="A26" s="3">
        <v>44411</v>
      </c>
      <c r="B26" s="1" t="s">
        <v>56</v>
      </c>
      <c r="C26" s="4" t="s">
        <v>63</v>
      </c>
      <c r="D26" s="4" t="s">
        <v>64</v>
      </c>
      <c r="E26" s="1" t="s">
        <v>56</v>
      </c>
      <c r="F26" s="4" t="s">
        <v>65</v>
      </c>
      <c r="G26" s="4">
        <v>275</v>
      </c>
      <c r="H26" s="4">
        <f t="shared" si="2"/>
        <v>32687</v>
      </c>
      <c r="I26" s="6">
        <f t="shared" si="0"/>
        <v>0.68285845002600909</v>
      </c>
    </row>
    <row r="27" spans="1:11" ht="59.1" customHeight="1" x14ac:dyDescent="0.15">
      <c r="A27" s="3">
        <v>44412</v>
      </c>
      <c r="B27" s="1" t="s">
        <v>56</v>
      </c>
      <c r="C27" s="4" t="s">
        <v>66</v>
      </c>
      <c r="D27" s="4" t="s">
        <v>67</v>
      </c>
      <c r="E27" s="1" t="s">
        <v>56</v>
      </c>
      <c r="F27" s="4" t="s">
        <v>68</v>
      </c>
      <c r="G27" s="4">
        <v>1500</v>
      </c>
      <c r="H27" s="4">
        <f t="shared" si="2"/>
        <v>34187</v>
      </c>
      <c r="I27" s="6">
        <f t="shared" si="0"/>
        <v>0.71419468996968738</v>
      </c>
    </row>
    <row r="28" spans="1:11" ht="40.5" x14ac:dyDescent="0.15">
      <c r="A28" s="3">
        <v>44413</v>
      </c>
      <c r="B28" s="4" t="s">
        <v>56</v>
      </c>
      <c r="C28" s="4" t="s">
        <v>69</v>
      </c>
      <c r="D28" s="4" t="s">
        <v>70</v>
      </c>
      <c r="E28" s="4" t="s">
        <v>56</v>
      </c>
      <c r="F28" s="4" t="s">
        <v>71</v>
      </c>
      <c r="G28" s="4">
        <v>1350</v>
      </c>
      <c r="H28" s="4">
        <f t="shared" si="2"/>
        <v>35537</v>
      </c>
      <c r="I28" s="6">
        <f t="shared" si="0"/>
        <v>0.74239730591899789</v>
      </c>
    </row>
    <row r="29" spans="1:11" ht="36" customHeight="1" x14ac:dyDescent="0.15">
      <c r="A29" s="3">
        <v>44414</v>
      </c>
      <c r="B29" s="1" t="s">
        <v>9</v>
      </c>
      <c r="C29" s="4" t="s">
        <v>72</v>
      </c>
      <c r="D29" s="4" t="s">
        <v>73</v>
      </c>
      <c r="E29" s="1" t="s">
        <v>9</v>
      </c>
      <c r="F29" s="4" t="s">
        <v>74</v>
      </c>
      <c r="G29" s="4">
        <v>968</v>
      </c>
      <c r="H29" s="4">
        <f t="shared" si="2"/>
        <v>36505</v>
      </c>
      <c r="I29" s="6">
        <f t="shared" si="0"/>
        <v>0.76261962609598499</v>
      </c>
    </row>
    <row r="30" spans="1:11" ht="36.950000000000003" customHeight="1" x14ac:dyDescent="0.15">
      <c r="A30" s="3">
        <v>44415</v>
      </c>
      <c r="B30" s="4" t="s">
        <v>56</v>
      </c>
      <c r="C30" s="4" t="s">
        <v>75</v>
      </c>
      <c r="D30" s="4" t="s">
        <v>76</v>
      </c>
      <c r="E30" s="4" t="s">
        <v>56</v>
      </c>
      <c r="F30" s="4" t="s">
        <v>77</v>
      </c>
      <c r="G30" s="4">
        <v>322</v>
      </c>
      <c r="H30" s="4">
        <f t="shared" si="2"/>
        <v>36827</v>
      </c>
      <c r="I30" s="6">
        <f t="shared" si="0"/>
        <v>0.7693464722705613</v>
      </c>
    </row>
    <row r="31" spans="1:11" ht="33" customHeight="1" x14ac:dyDescent="0.15">
      <c r="A31" s="3">
        <v>44416</v>
      </c>
      <c r="B31" s="1" t="s">
        <v>9</v>
      </c>
      <c r="C31" s="4" t="s">
        <v>78</v>
      </c>
      <c r="D31" s="4" t="s">
        <v>79</v>
      </c>
      <c r="E31" s="1" t="s">
        <v>9</v>
      </c>
      <c r="F31" s="4" t="s">
        <v>80</v>
      </c>
      <c r="G31" s="4">
        <v>700</v>
      </c>
      <c r="H31" s="4">
        <f t="shared" si="2"/>
        <v>37527</v>
      </c>
      <c r="I31" s="6">
        <f t="shared" si="0"/>
        <v>0.78397005091094452</v>
      </c>
    </row>
    <row r="32" spans="1:11" ht="33" customHeight="1" x14ac:dyDescent="0.15">
      <c r="A32" s="3">
        <v>44417</v>
      </c>
      <c r="B32" s="1" t="s">
        <v>9</v>
      </c>
      <c r="C32" s="4" t="s">
        <v>81</v>
      </c>
      <c r="D32" s="4" t="s">
        <v>82</v>
      </c>
      <c r="E32" s="1" t="s">
        <v>9</v>
      </c>
      <c r="F32" s="4" t="s">
        <v>83</v>
      </c>
      <c r="G32" s="4" t="s">
        <v>82</v>
      </c>
      <c r="H32" s="4">
        <v>37527</v>
      </c>
      <c r="I32" s="6">
        <f t="shared" si="0"/>
        <v>0.78397005091094452</v>
      </c>
    </row>
    <row r="33" spans="1:9" ht="42" customHeight="1" x14ac:dyDescent="0.15">
      <c r="A33" s="3">
        <v>44418</v>
      </c>
      <c r="B33" s="4" t="s">
        <v>56</v>
      </c>
      <c r="C33" s="4" t="s">
        <v>84</v>
      </c>
      <c r="D33" s="4" t="s">
        <v>85</v>
      </c>
      <c r="E33" s="4" t="s">
        <v>56</v>
      </c>
      <c r="F33" s="4" t="s">
        <v>84</v>
      </c>
      <c r="G33" s="4">
        <v>1244</v>
      </c>
      <c r="H33" s="4">
        <f t="shared" ref="H33:H54" si="3">H32+G33</f>
        <v>38771</v>
      </c>
      <c r="I33" s="6">
        <f t="shared" si="0"/>
        <v>0.80995823923756838</v>
      </c>
    </row>
    <row r="34" spans="1:9" ht="29.1" customHeight="1" x14ac:dyDescent="0.15">
      <c r="A34" s="3">
        <v>44419</v>
      </c>
      <c r="B34" s="4" t="s">
        <v>56</v>
      </c>
      <c r="C34" s="4" t="s">
        <v>86</v>
      </c>
      <c r="D34" s="4" t="s">
        <v>87</v>
      </c>
      <c r="E34" s="4" t="s">
        <v>56</v>
      </c>
      <c r="F34" s="4" t="s">
        <v>86</v>
      </c>
      <c r="G34" s="4">
        <v>1134</v>
      </c>
      <c r="H34" s="4">
        <f t="shared" si="3"/>
        <v>39905</v>
      </c>
      <c r="I34" s="6">
        <f t="shared" si="0"/>
        <v>0.83364843663498922</v>
      </c>
    </row>
    <row r="35" spans="1:9" ht="27.95" customHeight="1" x14ac:dyDescent="0.15">
      <c r="A35" s="3">
        <v>44420</v>
      </c>
      <c r="B35" s="4" t="s">
        <v>56</v>
      </c>
      <c r="C35" s="4" t="s">
        <v>88</v>
      </c>
      <c r="D35" s="4" t="s">
        <v>89</v>
      </c>
      <c r="E35" s="4" t="s">
        <v>56</v>
      </c>
      <c r="F35" s="4" t="s">
        <v>90</v>
      </c>
      <c r="G35" s="4">
        <v>970</v>
      </c>
      <c r="H35" s="4">
        <f t="shared" si="3"/>
        <v>40875</v>
      </c>
      <c r="I35" s="6">
        <f t="shared" si="0"/>
        <v>0.85391253846523452</v>
      </c>
    </row>
    <row r="36" spans="1:9" ht="40.5" x14ac:dyDescent="0.15">
      <c r="A36" s="3">
        <v>44421</v>
      </c>
      <c r="B36" s="1" t="s">
        <v>9</v>
      </c>
      <c r="C36" s="4" t="s">
        <v>91</v>
      </c>
      <c r="D36" s="4" t="s">
        <v>92</v>
      </c>
      <c r="E36" s="1" t="s">
        <v>9</v>
      </c>
      <c r="F36" s="4" t="s">
        <v>91</v>
      </c>
      <c r="G36" s="4">
        <v>554</v>
      </c>
      <c r="H36" s="4">
        <f t="shared" si="3"/>
        <v>41429</v>
      </c>
      <c r="I36" s="6">
        <f t="shared" si="0"/>
        <v>0.86548605641776633</v>
      </c>
    </row>
    <row r="37" spans="1:9" ht="40.5" x14ac:dyDescent="0.15">
      <c r="A37" s="3">
        <v>44424</v>
      </c>
      <c r="B37" s="4" t="s">
        <v>56</v>
      </c>
      <c r="C37" s="4" t="s">
        <v>93</v>
      </c>
      <c r="D37" s="4" t="s">
        <v>94</v>
      </c>
      <c r="E37" s="4" t="s">
        <v>56</v>
      </c>
      <c r="F37" s="4" t="s">
        <v>95</v>
      </c>
      <c r="G37" s="4">
        <v>642</v>
      </c>
      <c r="H37" s="4">
        <f t="shared" si="3"/>
        <v>42071</v>
      </c>
      <c r="I37" s="6">
        <f t="shared" si="0"/>
        <v>0.87889796711366064</v>
      </c>
    </row>
    <row r="38" spans="1:9" ht="67.5" x14ac:dyDescent="0.15">
      <c r="A38" s="3">
        <v>44425</v>
      </c>
      <c r="B38" s="4" t="s">
        <v>56</v>
      </c>
      <c r="C38" s="4" t="s">
        <v>96</v>
      </c>
      <c r="D38" s="4" t="s">
        <v>97</v>
      </c>
      <c r="E38" s="4" t="s">
        <v>56</v>
      </c>
      <c r="F38" s="4" t="s">
        <v>98</v>
      </c>
      <c r="G38" s="4">
        <v>832</v>
      </c>
      <c r="H38" s="4">
        <f t="shared" si="3"/>
        <v>42903</v>
      </c>
      <c r="I38" s="6">
        <f t="shared" si="0"/>
        <v>0.89627913486908761</v>
      </c>
    </row>
    <row r="39" spans="1:9" ht="75" customHeight="1" x14ac:dyDescent="0.15">
      <c r="A39" s="3">
        <v>44426</v>
      </c>
      <c r="B39" s="4" t="s">
        <v>56</v>
      </c>
      <c r="C39" s="4" t="s">
        <v>99</v>
      </c>
      <c r="D39" s="4" t="s">
        <v>100</v>
      </c>
      <c r="E39" s="4" t="s">
        <v>56</v>
      </c>
      <c r="F39" s="4" t="s">
        <v>99</v>
      </c>
      <c r="G39" s="4">
        <v>510</v>
      </c>
      <c r="H39" s="4">
        <f t="shared" si="3"/>
        <v>43413</v>
      </c>
      <c r="I39" s="6">
        <f t="shared" si="0"/>
        <v>0.90693345644993828</v>
      </c>
    </row>
    <row r="40" spans="1:9" ht="30.95" customHeight="1" x14ac:dyDescent="0.15">
      <c r="A40" s="3">
        <v>44430</v>
      </c>
      <c r="B40" s="4" t="s">
        <v>56</v>
      </c>
      <c r="C40" s="4" t="s">
        <v>101</v>
      </c>
      <c r="D40" s="4" t="s">
        <v>102</v>
      </c>
      <c r="E40" s="4" t="s">
        <v>56</v>
      </c>
      <c r="F40" s="4" t="s">
        <v>101</v>
      </c>
      <c r="G40" s="4">
        <v>138</v>
      </c>
      <c r="H40" s="4">
        <f t="shared" si="3"/>
        <v>43551</v>
      </c>
      <c r="I40" s="6">
        <f t="shared" si="0"/>
        <v>0.9098163905247566</v>
      </c>
    </row>
    <row r="41" spans="1:9" ht="30.95" customHeight="1" x14ac:dyDescent="0.15">
      <c r="A41" s="3">
        <v>44431</v>
      </c>
      <c r="B41" s="4" t="s">
        <v>56</v>
      </c>
      <c r="C41" s="4" t="s">
        <v>103</v>
      </c>
      <c r="D41" s="4" t="s">
        <v>102</v>
      </c>
      <c r="E41" s="4" t="s">
        <v>56</v>
      </c>
      <c r="F41" s="4" t="s">
        <v>103</v>
      </c>
      <c r="G41" s="4">
        <v>138</v>
      </c>
      <c r="H41" s="4">
        <f t="shared" si="3"/>
        <v>43689</v>
      </c>
      <c r="I41" s="6">
        <f t="shared" si="0"/>
        <v>0.91269932459957503</v>
      </c>
    </row>
    <row r="42" spans="1:9" ht="33" customHeight="1" x14ac:dyDescent="0.15">
      <c r="A42" s="3">
        <v>44432</v>
      </c>
      <c r="B42" s="4" t="s">
        <v>56</v>
      </c>
      <c r="C42" s="4" t="s">
        <v>104</v>
      </c>
      <c r="D42" s="4" t="s">
        <v>105</v>
      </c>
      <c r="E42" s="4" t="s">
        <v>56</v>
      </c>
      <c r="F42" s="4" t="s">
        <v>104</v>
      </c>
      <c r="G42" s="4">
        <v>213</v>
      </c>
      <c r="H42" s="4">
        <f t="shared" si="3"/>
        <v>43902</v>
      </c>
      <c r="I42" s="6">
        <f t="shared" si="0"/>
        <v>0.91714907067157736</v>
      </c>
    </row>
    <row r="43" spans="1:9" ht="27" customHeight="1" x14ac:dyDescent="0.15">
      <c r="A43" s="3">
        <v>44433</v>
      </c>
      <c r="B43" s="4" t="s">
        <v>9</v>
      </c>
      <c r="C43" s="4" t="s">
        <v>106</v>
      </c>
      <c r="D43" s="4" t="s">
        <v>107</v>
      </c>
      <c r="E43" s="4" t="s">
        <v>9</v>
      </c>
      <c r="F43" s="4" t="s">
        <v>108</v>
      </c>
      <c r="G43" s="4">
        <v>84.9</v>
      </c>
      <c r="H43" s="4">
        <f t="shared" si="3"/>
        <v>43986.9</v>
      </c>
      <c r="I43" s="6">
        <f t="shared" si="0"/>
        <v>0.91892270185238956</v>
      </c>
    </row>
    <row r="44" spans="1:9" ht="27" customHeight="1" x14ac:dyDescent="0.15">
      <c r="A44" s="3">
        <v>44434</v>
      </c>
      <c r="B44" s="4" t="s">
        <v>9</v>
      </c>
      <c r="C44" s="4" t="s">
        <v>109</v>
      </c>
      <c r="D44" s="4" t="s">
        <v>110</v>
      </c>
      <c r="E44" s="4" t="s">
        <v>9</v>
      </c>
      <c r="F44" s="4" t="s">
        <v>109</v>
      </c>
      <c r="G44" s="4">
        <v>13</v>
      </c>
      <c r="H44" s="4">
        <f t="shared" si="3"/>
        <v>43999.9</v>
      </c>
      <c r="I44" s="6">
        <f t="shared" si="0"/>
        <v>0.91919428259856817</v>
      </c>
    </row>
    <row r="45" spans="1:9" ht="27" customHeight="1" x14ac:dyDescent="0.15">
      <c r="A45" s="3">
        <v>44436</v>
      </c>
      <c r="B45" s="4" t="s">
        <v>9</v>
      </c>
      <c r="C45" s="4" t="s">
        <v>111</v>
      </c>
      <c r="D45" s="4" t="s">
        <v>112</v>
      </c>
      <c r="E45" s="4" t="s">
        <v>9</v>
      </c>
      <c r="F45" s="4" t="s">
        <v>111</v>
      </c>
      <c r="G45" s="4">
        <v>180</v>
      </c>
      <c r="H45" s="4">
        <f t="shared" si="3"/>
        <v>44179.9</v>
      </c>
      <c r="I45" s="6">
        <f t="shared" si="0"/>
        <v>0.92295463139180955</v>
      </c>
    </row>
    <row r="46" spans="1:9" ht="27" customHeight="1" x14ac:dyDescent="0.15">
      <c r="A46" s="3">
        <v>44437</v>
      </c>
      <c r="B46" s="4" t="s">
        <v>9</v>
      </c>
      <c r="C46" s="4" t="s">
        <v>113</v>
      </c>
      <c r="D46" s="4" t="s">
        <v>114</v>
      </c>
      <c r="E46" s="4" t="s">
        <v>9</v>
      </c>
      <c r="F46" s="4" t="s">
        <v>113</v>
      </c>
      <c r="G46" s="4">
        <v>340</v>
      </c>
      <c r="H46" s="4">
        <f t="shared" si="3"/>
        <v>44519.9</v>
      </c>
      <c r="I46" s="6">
        <f t="shared" si="0"/>
        <v>0.93005751244571</v>
      </c>
    </row>
    <row r="47" spans="1:9" ht="27" x14ac:dyDescent="0.15">
      <c r="A47" s="3">
        <v>44440</v>
      </c>
      <c r="B47" s="4" t="s">
        <v>9</v>
      </c>
      <c r="C47" s="4" t="s">
        <v>115</v>
      </c>
      <c r="D47" s="4" t="s">
        <v>116</v>
      </c>
      <c r="E47" s="4" t="s">
        <v>9</v>
      </c>
      <c r="F47" s="4" t="s">
        <v>117</v>
      </c>
      <c r="G47" s="4">
        <v>324</v>
      </c>
      <c r="H47" s="4">
        <f t="shared" si="3"/>
        <v>44843.9</v>
      </c>
      <c r="I47" s="6">
        <f t="shared" si="0"/>
        <v>0.93682614027354449</v>
      </c>
    </row>
    <row r="48" spans="1:9" ht="40.5" x14ac:dyDescent="0.15">
      <c r="A48" s="3">
        <v>44441</v>
      </c>
      <c r="B48" s="4" t="s">
        <v>56</v>
      </c>
      <c r="C48" s="4" t="s">
        <v>118</v>
      </c>
      <c r="D48" s="4" t="s">
        <v>119</v>
      </c>
      <c r="E48" s="4" t="s">
        <v>56</v>
      </c>
      <c r="F48" s="4" t="s">
        <v>120</v>
      </c>
      <c r="G48" s="4">
        <v>320</v>
      </c>
      <c r="H48" s="4">
        <f t="shared" si="3"/>
        <v>45163.9</v>
      </c>
      <c r="I48" s="6">
        <f t="shared" si="0"/>
        <v>0.9435112047948625</v>
      </c>
    </row>
    <row r="49" spans="1:9" ht="27" customHeight="1" x14ac:dyDescent="0.15">
      <c r="A49" s="3">
        <v>44442</v>
      </c>
      <c r="B49" s="4" t="s">
        <v>56</v>
      </c>
      <c r="C49" s="4" t="s">
        <v>121</v>
      </c>
      <c r="D49" s="4" t="s">
        <v>122</v>
      </c>
      <c r="E49" s="4" t="s">
        <v>56</v>
      </c>
      <c r="F49" s="4" t="s">
        <v>121</v>
      </c>
      <c r="G49" s="4">
        <v>370</v>
      </c>
      <c r="H49" s="4">
        <f t="shared" si="3"/>
        <v>45533.9</v>
      </c>
      <c r="I49" s="6">
        <f t="shared" si="0"/>
        <v>0.95124081064763655</v>
      </c>
    </row>
    <row r="50" spans="1:9" ht="27" customHeight="1" x14ac:dyDescent="0.15">
      <c r="A50" s="3">
        <v>44445</v>
      </c>
      <c r="B50" s="4" t="s">
        <v>9</v>
      </c>
      <c r="C50" s="4" t="s">
        <v>121</v>
      </c>
      <c r="D50" s="4" t="s">
        <v>123</v>
      </c>
      <c r="E50" s="4" t="s">
        <v>9</v>
      </c>
      <c r="F50" s="4" t="s">
        <v>121</v>
      </c>
      <c r="G50" s="4">
        <v>550</v>
      </c>
      <c r="H50" s="4">
        <f t="shared" si="3"/>
        <v>46083.9</v>
      </c>
      <c r="I50" s="6">
        <f t="shared" si="0"/>
        <v>0.96273076529365187</v>
      </c>
    </row>
    <row r="51" spans="1:9" ht="27" customHeight="1" x14ac:dyDescent="0.15">
      <c r="A51" s="3">
        <v>44446</v>
      </c>
      <c r="B51" s="4" t="s">
        <v>9</v>
      </c>
      <c r="C51" s="4" t="s">
        <v>124</v>
      </c>
      <c r="D51" s="4" t="s">
        <v>116</v>
      </c>
      <c r="E51" s="4" t="s">
        <v>9</v>
      </c>
      <c r="F51" s="4" t="s">
        <v>124</v>
      </c>
      <c r="G51" s="4">
        <v>324</v>
      </c>
      <c r="H51" s="4">
        <f t="shared" si="3"/>
        <v>46407.9</v>
      </c>
      <c r="I51" s="6">
        <f t="shared" si="0"/>
        <v>0.96949939312148647</v>
      </c>
    </row>
    <row r="52" spans="1:9" ht="27" customHeight="1" x14ac:dyDescent="0.15">
      <c r="A52" s="3">
        <v>44447</v>
      </c>
      <c r="B52" s="4" t="s">
        <v>9</v>
      </c>
      <c r="C52" s="4" t="s">
        <v>125</v>
      </c>
      <c r="D52" s="4" t="s">
        <v>126</v>
      </c>
      <c r="E52" s="4" t="s">
        <v>9</v>
      </c>
      <c r="F52" s="4" t="s">
        <v>125</v>
      </c>
      <c r="G52" s="4">
        <v>540</v>
      </c>
      <c r="H52" s="4">
        <f t="shared" si="3"/>
        <v>46947.9</v>
      </c>
      <c r="I52" s="6">
        <f t="shared" si="0"/>
        <v>0.98078043950121063</v>
      </c>
    </row>
    <row r="53" spans="1:9" ht="32.1" customHeight="1" x14ac:dyDescent="0.15">
      <c r="A53" s="3">
        <v>44448</v>
      </c>
      <c r="B53" s="4" t="s">
        <v>56</v>
      </c>
      <c r="C53" s="4" t="s">
        <v>127</v>
      </c>
      <c r="D53" s="4" t="s">
        <v>128</v>
      </c>
      <c r="E53" s="4" t="s">
        <v>56</v>
      </c>
      <c r="F53" s="4" t="s">
        <v>127</v>
      </c>
      <c r="G53" s="4">
        <v>460</v>
      </c>
      <c r="H53" s="4">
        <f t="shared" si="3"/>
        <v>47407.9</v>
      </c>
      <c r="I53" s="6">
        <f t="shared" si="0"/>
        <v>0.99039021975060526</v>
      </c>
    </row>
    <row r="54" spans="1:9" ht="27" customHeight="1" x14ac:dyDescent="0.15">
      <c r="A54" s="3">
        <v>44449</v>
      </c>
      <c r="B54" s="4" t="s">
        <v>56</v>
      </c>
      <c r="C54" s="4" t="s">
        <v>129</v>
      </c>
      <c r="D54" s="4" t="s">
        <v>130</v>
      </c>
      <c r="E54" s="4" t="s">
        <v>56</v>
      </c>
      <c r="F54" s="4" t="s">
        <v>129</v>
      </c>
      <c r="G54" s="4">
        <v>392</v>
      </c>
      <c r="H54" s="4">
        <f t="shared" si="3"/>
        <v>47799.9</v>
      </c>
      <c r="I54" s="10">
        <f t="shared" si="0"/>
        <v>0.99857942378921993</v>
      </c>
    </row>
    <row r="55" spans="1:9" ht="27" customHeight="1" x14ac:dyDescent="0.15">
      <c r="A55" s="3">
        <v>44450</v>
      </c>
      <c r="B55" s="4" t="s">
        <v>56</v>
      </c>
      <c r="C55" s="4" t="s">
        <v>131</v>
      </c>
      <c r="D55" s="4" t="s">
        <v>132</v>
      </c>
      <c r="E55" s="4" t="s">
        <v>56</v>
      </c>
      <c r="F55" s="4" t="s">
        <v>131</v>
      </c>
      <c r="G55" s="4">
        <v>160</v>
      </c>
      <c r="H55" s="4">
        <f>H54+G55</f>
        <v>47959.9</v>
      </c>
      <c r="I55" s="6">
        <f>H55/47867.9</f>
        <v>1.0019219560498789</v>
      </c>
    </row>
    <row r="56" spans="1:9" ht="27" customHeight="1" x14ac:dyDescent="0.15">
      <c r="A56" s="3">
        <v>44451</v>
      </c>
      <c r="B56" s="4" t="s">
        <v>56</v>
      </c>
      <c r="C56" s="4" t="s">
        <v>133</v>
      </c>
      <c r="D56" s="4">
        <v>1160</v>
      </c>
      <c r="E56" s="4"/>
      <c r="F56" s="4"/>
      <c r="G56" s="4"/>
      <c r="H56" s="4"/>
      <c r="I56" s="6"/>
    </row>
    <row r="57" spans="1:9" ht="27" customHeight="1" x14ac:dyDescent="0.15">
      <c r="A57" s="3"/>
      <c r="B57" s="4"/>
      <c r="C57" s="4"/>
      <c r="D57" s="4"/>
      <c r="E57" s="4"/>
      <c r="F57" s="4"/>
      <c r="G57" s="4"/>
      <c r="H57" s="4"/>
      <c r="I57" s="6"/>
    </row>
    <row r="58" spans="1:9" ht="29.1" customHeight="1" x14ac:dyDescent="0.15">
      <c r="A58" s="4"/>
      <c r="B58" s="4"/>
      <c r="C58" s="4"/>
      <c r="D58" s="4"/>
      <c r="E58" s="4"/>
      <c r="F58" s="4"/>
      <c r="G58" s="4"/>
      <c r="H58" s="4"/>
      <c r="I58" s="4"/>
    </row>
  </sheetData>
  <mergeCells count="6">
    <mergeCell ref="A1:I2"/>
    <mergeCell ref="B3:D3"/>
    <mergeCell ref="E3:G3"/>
    <mergeCell ref="A3:A4"/>
    <mergeCell ref="H3:H4"/>
    <mergeCell ref="I3:I4"/>
  </mergeCells>
  <phoneticPr fontId="3" type="noConversion"/>
  <pageMargins left="0.7" right="0.7" top="0.75" bottom="0.75" header="0.3" footer="0.3"/>
  <pageSetup paperSize="9" orientation="portrait"/>
  <ignoredErrors>
    <ignoredError sqref="H17"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施工进度表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dc:creator>
  <cp:lastModifiedBy>drh</cp:lastModifiedBy>
  <dcterms:created xsi:type="dcterms:W3CDTF">2021-06-22T01:29:00Z</dcterms:created>
  <dcterms:modified xsi:type="dcterms:W3CDTF">2021-12-14T08:18:17Z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E11AF732861D424D9644D4D93A9517B8</vt:lpwstr>
  </property>
  <property fmtid="{D5CDD505-2E9C-101B-9397-08002B2CF9AE}" pid="3" name="KSOProductBuildVer">
    <vt:lpwstr>2052-11.1.0.10700</vt:lpwstr>
  </property>
  <property fmtid="{D5CDD505-2E9C-101B-9397-08002B2CF9AE}" pid="4" name="KSOReadingLayout">
    <vt:bool>true</vt:bool>
  </property>
</Properties>
</file>